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partament Finansowo-Księgowy\FZ\FZS\Rafał\Leasing_2017_2\"/>
    </mc:Choice>
  </mc:AlternateContent>
  <bookViews>
    <workbookView xWindow="0" yWindow="0" windowWidth="28800" windowHeight="12435" firstSheet="4" activeTab="18"/>
  </bookViews>
  <sheets>
    <sheet name="Zał. 1." sheetId="1" r:id="rId1"/>
    <sheet name="Zał. 2" sheetId="2" r:id="rId2"/>
    <sheet name="Zał. 3" sheetId="3" r:id="rId3"/>
    <sheet name="Zał. 4" sheetId="28" r:id="rId4"/>
    <sheet name="Zał. 5" sheetId="27" r:id="rId5"/>
    <sheet name="Zał. 6" sheetId="7" r:id="rId6"/>
    <sheet name="Zał. 7" sheetId="26" r:id="rId7"/>
    <sheet name="Zał. 8" sheetId="25" r:id="rId8"/>
    <sheet name="Zał. 9" sheetId="24" r:id="rId9"/>
    <sheet name="Zał. 10" sheetId="23" r:id="rId10"/>
    <sheet name="Zał. 11" sheetId="12" r:id="rId11"/>
    <sheet name="Zał. 12" sheetId="13" r:id="rId12"/>
    <sheet name="Zał. 13" sheetId="22" r:id="rId13"/>
    <sheet name="Zał. 14" sheetId="6" r:id="rId14"/>
    <sheet name="Zał. 15" sheetId="16" r:id="rId15"/>
    <sheet name="Zał. 16" sheetId="17" r:id="rId16"/>
    <sheet name="Zał. 17" sheetId="8" r:id="rId17"/>
    <sheet name="Zał. 18" sheetId="21" r:id="rId18"/>
    <sheet name="Zał. 19" sheetId="20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7" l="1"/>
  <c r="C16" i="1"/>
  <c r="C16" i="2"/>
  <c r="C16" i="3"/>
  <c r="C3" i="28"/>
  <c r="C5" i="28"/>
  <c r="C14" i="28" s="1"/>
  <c r="C7" i="28"/>
  <c r="C8" i="28"/>
  <c r="C11" i="28" s="1"/>
  <c r="C12" i="28" s="1"/>
  <c r="C10" i="28"/>
  <c r="C13" i="28"/>
  <c r="C22" i="28"/>
  <c r="C24" i="28" s="1"/>
  <c r="C26" i="28"/>
  <c r="C27" i="28"/>
  <c r="C29" i="28"/>
  <c r="C32" i="28"/>
  <c r="C30" i="28" l="1"/>
  <c r="C31" i="28" s="1"/>
  <c r="C33" i="28"/>
  <c r="C15" i="28"/>
  <c r="C16" i="28"/>
  <c r="C13" i="27"/>
  <c r="C8" i="27"/>
  <c r="C7" i="27"/>
  <c r="C5" i="27"/>
  <c r="C11" i="27" s="1"/>
  <c r="C12" i="27" s="1"/>
  <c r="C3" i="27"/>
  <c r="C10" i="27" s="1"/>
  <c r="C16" i="26"/>
  <c r="C13" i="26"/>
  <c r="C7" i="26"/>
  <c r="C8" i="26" s="1"/>
  <c r="C5" i="26"/>
  <c r="C3" i="26"/>
  <c r="C10" i="26" s="1"/>
  <c r="C13" i="25"/>
  <c r="C7" i="25"/>
  <c r="C8" i="25" s="1"/>
  <c r="C5" i="25"/>
  <c r="C3" i="25"/>
  <c r="C10" i="25" s="1"/>
  <c r="C16" i="24"/>
  <c r="C13" i="24"/>
  <c r="C7" i="24"/>
  <c r="C8" i="24" s="1"/>
  <c r="C5" i="24"/>
  <c r="C3" i="24"/>
  <c r="C10" i="24" s="1"/>
  <c r="C16" i="23"/>
  <c r="C13" i="23"/>
  <c r="C7" i="23"/>
  <c r="C8" i="23" s="1"/>
  <c r="C5" i="23"/>
  <c r="C3" i="23"/>
  <c r="C10" i="23" s="1"/>
  <c r="C16" i="12"/>
  <c r="C16" i="13"/>
  <c r="C16" i="22"/>
  <c r="C13" i="22"/>
  <c r="C8" i="22"/>
  <c r="C7" i="22"/>
  <c r="C3" i="22"/>
  <c r="C5" i="22" s="1"/>
  <c r="C16" i="16"/>
  <c r="C16" i="17"/>
  <c r="C32" i="21"/>
  <c r="C27" i="21"/>
  <c r="C26" i="21"/>
  <c r="C24" i="21"/>
  <c r="C30" i="21" s="1"/>
  <c r="C31" i="21" s="1"/>
  <c r="C22" i="21"/>
  <c r="C29" i="21" s="1"/>
  <c r="C13" i="21"/>
  <c r="C7" i="21"/>
  <c r="C8" i="21" s="1"/>
  <c r="C3" i="21"/>
  <c r="C5" i="21" s="1"/>
  <c r="C16" i="20"/>
  <c r="C13" i="20"/>
  <c r="C7" i="20"/>
  <c r="C8" i="20" s="1"/>
  <c r="C5" i="20"/>
  <c r="C3" i="20"/>
  <c r="C10" i="20" s="1"/>
  <c r="C13" i="17"/>
  <c r="C7" i="17"/>
  <c r="C8" i="17" s="1"/>
  <c r="C5" i="17"/>
  <c r="C3" i="17"/>
  <c r="C10" i="17" s="1"/>
  <c r="C13" i="16"/>
  <c r="C7" i="16"/>
  <c r="C8" i="16" s="1"/>
  <c r="C5" i="16"/>
  <c r="C3" i="16"/>
  <c r="C10" i="16" s="1"/>
  <c r="C13" i="13"/>
  <c r="C7" i="13"/>
  <c r="C8" i="13" s="1"/>
  <c r="C5" i="13"/>
  <c r="C3" i="13"/>
  <c r="C10" i="13" s="1"/>
  <c r="C13" i="12"/>
  <c r="C7" i="12"/>
  <c r="C8" i="12" s="1"/>
  <c r="C3" i="12"/>
  <c r="C5" i="12" s="1"/>
  <c r="C34" i="28" l="1"/>
  <c r="C35" i="28"/>
  <c r="C14" i="27"/>
  <c r="C14" i="26"/>
  <c r="C11" i="26"/>
  <c r="C12" i="26" s="1"/>
  <c r="C14" i="25"/>
  <c r="C11" i="25"/>
  <c r="C12" i="25" s="1"/>
  <c r="C14" i="24"/>
  <c r="C11" i="24"/>
  <c r="C12" i="24" s="1"/>
  <c r="C14" i="23"/>
  <c r="C11" i="23"/>
  <c r="C12" i="23" s="1"/>
  <c r="C10" i="22"/>
  <c r="C11" i="22" s="1"/>
  <c r="C12" i="22" s="1"/>
  <c r="C33" i="21"/>
  <c r="C10" i="21"/>
  <c r="C11" i="21" s="1"/>
  <c r="C12" i="21" s="1"/>
  <c r="C14" i="20"/>
  <c r="C11" i="20"/>
  <c r="C12" i="20" s="1"/>
  <c r="C14" i="17"/>
  <c r="C11" i="17"/>
  <c r="C12" i="17" s="1"/>
  <c r="C14" i="16"/>
  <c r="C11" i="16"/>
  <c r="C12" i="16" s="1"/>
  <c r="C14" i="13"/>
  <c r="C11" i="13"/>
  <c r="C12" i="13" s="1"/>
  <c r="C11" i="12"/>
  <c r="C12" i="12" s="1"/>
  <c r="C14" i="12"/>
  <c r="C10" i="12"/>
  <c r="C13" i="1"/>
  <c r="C12" i="1"/>
  <c r="C11" i="1"/>
  <c r="C10" i="1"/>
  <c r="C8" i="1"/>
  <c r="C5" i="1"/>
  <c r="C3" i="1"/>
  <c r="C7" i="1"/>
  <c r="C15" i="27" l="1"/>
  <c r="C15" i="26"/>
  <c r="C16" i="25"/>
  <c r="C15" i="25"/>
  <c r="C15" i="24"/>
  <c r="C15" i="23"/>
  <c r="C14" i="22"/>
  <c r="C35" i="21"/>
  <c r="C34" i="21"/>
  <c r="C14" i="21"/>
  <c r="C15" i="20"/>
  <c r="C15" i="17"/>
  <c r="C15" i="16"/>
  <c r="C15" i="13"/>
  <c r="C15" i="12"/>
  <c r="C13" i="8"/>
  <c r="C8" i="8"/>
  <c r="C7" i="8"/>
  <c r="C3" i="8"/>
  <c r="C5" i="8" s="1"/>
  <c r="C13" i="7"/>
  <c r="C8" i="7"/>
  <c r="C7" i="7"/>
  <c r="C3" i="7"/>
  <c r="C5" i="7" s="1"/>
  <c r="C13" i="6"/>
  <c r="C8" i="6"/>
  <c r="C7" i="6"/>
  <c r="C3" i="6"/>
  <c r="C5" i="6" s="1"/>
  <c r="C13" i="3"/>
  <c r="C7" i="3"/>
  <c r="C8" i="3" s="1"/>
  <c r="C5" i="3"/>
  <c r="C3" i="3"/>
  <c r="C10" i="3" s="1"/>
  <c r="C11" i="2"/>
  <c r="C10" i="2"/>
  <c r="C7" i="2"/>
  <c r="C8" i="2" s="1"/>
  <c r="C3" i="2"/>
  <c r="C5" i="2" s="1"/>
  <c r="C13" i="2"/>
  <c r="C15" i="22" l="1"/>
  <c r="C15" i="21"/>
  <c r="C16" i="21"/>
  <c r="C14" i="1"/>
  <c r="C15" i="1" s="1"/>
  <c r="C10" i="8"/>
  <c r="C11" i="8" s="1"/>
  <c r="C12" i="8" s="1"/>
  <c r="C10" i="7"/>
  <c r="C11" i="7" s="1"/>
  <c r="C12" i="7" s="1"/>
  <c r="C10" i="6"/>
  <c r="C11" i="6" s="1"/>
  <c r="C12" i="6" s="1"/>
  <c r="C14" i="3"/>
  <c r="C11" i="3"/>
  <c r="C12" i="3" s="1"/>
  <c r="C14" i="8" l="1"/>
  <c r="C16" i="8" s="1"/>
  <c r="C14" i="7"/>
  <c r="C16" i="7" s="1"/>
  <c r="C14" i="6"/>
  <c r="C16" i="6" s="1"/>
  <c r="C15" i="3"/>
  <c r="C15" i="8" l="1"/>
  <c r="C15" i="7"/>
  <c r="C15" i="6"/>
  <c r="C14" i="2"/>
  <c r="C15" i="2" s="1"/>
  <c r="C12" i="2"/>
</calcChain>
</file>

<file path=xl/sharedStrings.xml><?xml version="1.0" encoding="utf-8"?>
<sst xmlns="http://schemas.openxmlformats.org/spreadsheetml/2006/main" count="357" uniqueCount="44">
  <si>
    <t>Nr wiersza</t>
  </si>
  <si>
    <t>Opis</t>
  </si>
  <si>
    <t>Opłata wstępna</t>
  </si>
  <si>
    <t>Opłata wstępna netto (wierszz 01*wiersz 02)</t>
  </si>
  <si>
    <t>Ilość rat</t>
  </si>
  <si>
    <t xml:space="preserve">Cena netto 1 samochodu </t>
  </si>
  <si>
    <t xml:space="preserve">Wartość netto raty leasingowej </t>
  </si>
  <si>
    <t>Łącznie wartość rat leasingowych netto (wiersz 04*wiersz 05)</t>
  </si>
  <si>
    <t xml:space="preserve">Wysokość wykupu w % od wartości netto 1 samochodu </t>
  </si>
  <si>
    <t>Wartość wykupu netto (wiersz 01*wiersz 07)</t>
  </si>
  <si>
    <t>Łącznie netto wydatek (wiersz 03+wiersz 06+wiersz 08)</t>
  </si>
  <si>
    <t>Suma opłat w % (wiersz 09/wiersz 01)</t>
  </si>
  <si>
    <t>Łącznie netto wydatek (wiersz 03+wiersz06+wiersz08+wiersz11)</t>
  </si>
  <si>
    <t>Suma opłat w % (wiersz12/wiersz01)</t>
  </si>
  <si>
    <t>Łącznie wartość pakietu serwisowego netto miesięcznie*wiersz 04</t>
  </si>
  <si>
    <t>Łącznie cena ofert netto (wiersz 12*5 sztuk samochodów)</t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</si>
  <si>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19 - FORMULARZ OFERTY DLA ZADANIA 19 - KLASA D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</si>
  <si>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 xml:space="preserve">ZAŁĄCZNIK NR 18 - FORMULARZ OFERTY DLA ZADANIA 18 - </t>
    </r>
    <r>
      <rPr>
        <b/>
        <sz val="10"/>
        <color rgb="FFFF0000"/>
        <rFont val="Cambria"/>
        <family val="1"/>
        <charset val="238"/>
      </rPr>
      <t xml:space="preserve">Wariant Benzyna </t>
    </r>
    <r>
      <rPr>
        <sz val="10"/>
        <rFont val="Cambria"/>
        <family val="1"/>
        <charset val="238"/>
      </rPr>
      <t>KLASA D Premium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</si>
  <si>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 xml:space="preserve">ZAŁĄCZNIK NR 18 - FORMULARZ OFERTY DLA ZADANIA 18 - </t>
    </r>
    <r>
      <rPr>
        <b/>
        <sz val="10"/>
        <color rgb="FFFF0000"/>
        <rFont val="Cambria"/>
        <family val="1"/>
        <charset val="238"/>
      </rPr>
      <t>Wariant Diesel -</t>
    </r>
    <r>
      <rPr>
        <sz val="10"/>
        <color rgb="FFFF000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>KLASA D</t>
    </r>
    <r>
      <rPr>
        <b/>
        <sz val="1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>Premium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</si>
  <si>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17 - FORMULARZ OFERTY DLA ZADANIA 17 - K VAN Minibus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</si>
  <si>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16 - FORMULARZ OFERTY DLA ZADANIA 16 - KLASA C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</si>
  <si>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15 - FORMULARZ OFERTY DLA ZADANIA 15 - KLASA D</t>
    </r>
  </si>
  <si>
    <t>Łącznie cena ofert netto (wiersz 12*2 sztuk samochodów)</t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</si>
  <si>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14 - FORMULARZ OFERTY DLA ZADANIA 14 - KOMBIVAN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</si>
  <si>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13 - FORMULARZ OFERTY DLA ZADANIA 13- KLASA D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</si>
  <si>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12 - FORMULARZ OFERTY DLA ZADANIA 12 - KLASA C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</si>
  <si>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11 - FORMULARZ OFERTY DLA ZADANIA  11 - KLASA B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</si>
  <si>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10 - FORMULARZ OFERTY DLA ZADANIA 10 - KLASA D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</si>
  <si>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9- FORMULARZ OFERTY DLA ZADANIA  9- KLASA C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</si>
  <si>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8- FORMULARZ OFERTY DLA ZADANIA 8 - KLASA D</t>
    </r>
  </si>
  <si>
    <t>Łącznie cena ofert netto (wiersz 12*2 sztuki samochodów)</t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</si>
  <si>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6 - FORMULARZ OFERTY DLA ZADANIA 6 - I SAV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</si>
  <si>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7 - FORMULARZ OFERTY DLA ZADANIA 7- KLASA B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</si>
  <si>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5 - FORMULARZ OFERTY DLA ZADANIA 5 - KLASA C</t>
    </r>
  </si>
  <si>
    <t>Łącznie cena ofert netto (wiersz 12*3 sztuki samochodów)</t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</si>
  <si>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 xml:space="preserve">ZAŁĄCZNIK NR 4 - FORMULARZ OFERTY DLA ZADANIA 4 - </t>
    </r>
    <r>
      <rPr>
        <b/>
        <sz val="10"/>
        <color rgb="FFFF0000"/>
        <rFont val="Cambria"/>
        <family val="1"/>
        <charset val="238"/>
      </rPr>
      <t xml:space="preserve">Wariant Diesel </t>
    </r>
    <r>
      <rPr>
        <b/>
        <sz val="10"/>
        <rFont val="Cambria"/>
        <family val="1"/>
        <charset val="238"/>
      </rPr>
      <t>KLASA E</t>
    </r>
  </si>
  <si>
    <t>Łącznie cena ofert netto (wiersz 12*1 sztuka samochodu)</t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</si>
  <si>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3 - FORMULARZ OFERTY DLA ZADANIA 3- KLASA D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</si>
  <si>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2 - FORMULARZ OFERTY DLA ZADANIA 2- KLASA C</t>
    </r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</si>
  <si>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>ZAŁĄCZNIK NR 1 - FORMULARZ OFERTY DLA ZADANIA 1 - KLASA B</t>
    </r>
  </si>
  <si>
    <t>Łącznie cena ofert netto (wiersz 12*10 sztuk samochodów)</t>
  </si>
  <si>
    <r>
      <rPr>
        <sz val="7"/>
        <color theme="1"/>
        <rFont val="Cambria"/>
        <family val="1"/>
        <charset val="238"/>
      </rPr>
      <t xml:space="preserve">  </t>
    </r>
    <r>
      <rPr>
        <sz val="10"/>
        <color theme="1"/>
        <rFont val="Cambria"/>
        <family val="1"/>
        <charset val="238"/>
      </rPr>
      <t xml:space="preserve">ZAŁĄCZNIK NR 4 - FORMULARZ OFERTY DLA ZADANIA 4 - </t>
    </r>
    <r>
      <rPr>
        <b/>
        <sz val="10"/>
        <color rgb="FFFF0000"/>
        <rFont val="Cambria"/>
        <family val="1"/>
        <charset val="238"/>
      </rPr>
      <t xml:space="preserve">Wariant Benzyna </t>
    </r>
    <r>
      <rPr>
        <b/>
        <sz val="10"/>
        <rFont val="Cambria"/>
        <family val="1"/>
        <charset val="238"/>
      </rPr>
      <t>KLASA E</t>
    </r>
  </si>
  <si>
    <t>Łącznie cena ofert netto (wiersz 12*6 sztuk samochodów)</t>
  </si>
  <si>
    <t>Łącznie cena ofert netto (wiersz 12*4 sztuki samochodów)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</si>
</sst>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z val="10"/>
      <color rgb="FFFF000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/>
    <xf numFmtId="0" fontId="1" fillId="0" borderId="1" xfId="0" applyFont="1" applyBorder="1" applyProtection="1"/>
    <xf numFmtId="164" fontId="1" fillId="0" borderId="1" xfId="0" applyNumberFormat="1" applyFont="1" applyBorder="1" applyProtection="1"/>
    <xf numFmtId="10" fontId="1" fillId="0" borderId="1" xfId="0" applyNumberFormat="1" applyFont="1" applyBorder="1" applyProtection="1"/>
    <xf numFmtId="10" fontId="0" fillId="0" borderId="0" xfId="0" applyNumberFormat="1"/>
    <xf numFmtId="164" fontId="0" fillId="0" borderId="0" xfId="0" applyNumberFormat="1"/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2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  <col min="4" max="4" width="9.85546875" bestFit="1" customWidth="1"/>
  </cols>
  <sheetData>
    <row r="1" spans="1:4" x14ac:dyDescent="0.25">
      <c r="A1" s="12" t="s">
        <v>39</v>
      </c>
      <c r="B1" s="12"/>
      <c r="C1" s="12"/>
    </row>
    <row r="2" spans="1:4" x14ac:dyDescent="0.25">
      <c r="A2" s="1" t="s">
        <v>0</v>
      </c>
      <c r="B2" s="2" t="s">
        <v>1</v>
      </c>
      <c r="C2" s="11"/>
    </row>
    <row r="3" spans="1:4" x14ac:dyDescent="0.25">
      <c r="A3" s="2">
        <v>1</v>
      </c>
      <c r="B3" s="10" t="s">
        <v>5</v>
      </c>
      <c r="C3" s="3">
        <f>ROUND((0),2)</f>
        <v>0</v>
      </c>
    </row>
    <row r="4" spans="1:4" x14ac:dyDescent="0.25">
      <c r="A4" s="2">
        <v>2</v>
      </c>
      <c r="B4" s="10" t="s">
        <v>2</v>
      </c>
      <c r="C4" s="4">
        <v>0</v>
      </c>
    </row>
    <row r="5" spans="1:4" x14ac:dyDescent="0.25">
      <c r="A5" s="2">
        <v>3</v>
      </c>
      <c r="B5" s="10" t="s">
        <v>3</v>
      </c>
      <c r="C5" s="6">
        <f>ROUND((C3*C4),2)</f>
        <v>0</v>
      </c>
    </row>
    <row r="6" spans="1:4" x14ac:dyDescent="0.25">
      <c r="A6" s="2">
        <v>4</v>
      </c>
      <c r="B6" s="1" t="s">
        <v>4</v>
      </c>
      <c r="C6" s="5">
        <v>35</v>
      </c>
    </row>
    <row r="7" spans="1:4" x14ac:dyDescent="0.25">
      <c r="A7" s="2">
        <v>5</v>
      </c>
      <c r="B7" s="1" t="s">
        <v>6</v>
      </c>
      <c r="C7" s="3">
        <f>ROUND((0),2)</f>
        <v>0</v>
      </c>
    </row>
    <row r="8" spans="1:4" x14ac:dyDescent="0.25">
      <c r="A8" s="2">
        <v>6</v>
      </c>
      <c r="B8" s="1" t="s">
        <v>7</v>
      </c>
      <c r="C8" s="6">
        <f>ROUND((C6*C7),2)</f>
        <v>0</v>
      </c>
    </row>
    <row r="9" spans="1:4" x14ac:dyDescent="0.25">
      <c r="A9" s="2">
        <v>7</v>
      </c>
      <c r="B9" s="1" t="s">
        <v>8</v>
      </c>
      <c r="C9" s="4">
        <v>0.3</v>
      </c>
    </row>
    <row r="10" spans="1:4" x14ac:dyDescent="0.25">
      <c r="A10" s="2">
        <v>8</v>
      </c>
      <c r="B10" s="1" t="s">
        <v>9</v>
      </c>
      <c r="C10" s="6">
        <f>ROUND((C3*C9),2)</f>
        <v>0</v>
      </c>
    </row>
    <row r="11" spans="1:4" x14ac:dyDescent="0.25">
      <c r="A11" s="2">
        <v>9</v>
      </c>
      <c r="B11" s="1" t="s">
        <v>10</v>
      </c>
      <c r="C11" s="6">
        <f>ROUND((C5+C8+C10),2)</f>
        <v>0</v>
      </c>
    </row>
    <row r="12" spans="1:4" x14ac:dyDescent="0.25">
      <c r="A12" s="2">
        <v>10</v>
      </c>
      <c r="B12" s="1" t="s">
        <v>11</v>
      </c>
      <c r="C12" s="7" t="e">
        <f>ROUND((C11/C3),2)</f>
        <v>#DIV/0!</v>
      </c>
      <c r="D12" s="8"/>
    </row>
    <row r="13" spans="1:4" x14ac:dyDescent="0.25">
      <c r="A13" s="2">
        <v>11</v>
      </c>
      <c r="B13" s="1" t="s">
        <v>14</v>
      </c>
      <c r="C13" s="3">
        <f>ROUND((0),2)</f>
        <v>0</v>
      </c>
    </row>
    <row r="14" spans="1:4" x14ac:dyDescent="0.25">
      <c r="A14" s="2">
        <v>12</v>
      </c>
      <c r="B14" s="1" t="s">
        <v>12</v>
      </c>
      <c r="C14" s="6">
        <f>ROUND((C5+C8+C10+C13),2)</f>
        <v>0</v>
      </c>
    </row>
    <row r="15" spans="1:4" x14ac:dyDescent="0.25">
      <c r="A15" s="2">
        <v>13</v>
      </c>
      <c r="B15" s="1" t="s">
        <v>13</v>
      </c>
      <c r="C15" s="7" t="e">
        <f>ROUND((+C14/C3),2)</f>
        <v>#DIV/0!</v>
      </c>
    </row>
    <row r="16" spans="1:4" x14ac:dyDescent="0.25">
      <c r="A16" s="2">
        <v>14</v>
      </c>
      <c r="B16" s="1" t="s">
        <v>40</v>
      </c>
      <c r="C16" s="6">
        <f>ROUND((C14*10),2)</f>
        <v>0</v>
      </c>
      <c r="D16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27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22</v>
      </c>
      <c r="C16" s="6">
        <f>ROUND((C14*2),2)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  <col min="4" max="4" width="9.85546875" bestFit="1" customWidth="1"/>
  </cols>
  <sheetData>
    <row r="1" spans="1:4" x14ac:dyDescent="0.25">
      <c r="A1" s="12" t="s">
        <v>26</v>
      </c>
      <c r="B1" s="12"/>
      <c r="C1" s="12"/>
    </row>
    <row r="2" spans="1:4" x14ac:dyDescent="0.25">
      <c r="A2" s="1" t="s">
        <v>0</v>
      </c>
      <c r="B2" s="2" t="s">
        <v>1</v>
      </c>
      <c r="C2" s="11"/>
    </row>
    <row r="3" spans="1:4" x14ac:dyDescent="0.25">
      <c r="A3" s="2">
        <v>1</v>
      </c>
      <c r="B3" s="10" t="s">
        <v>5</v>
      </c>
      <c r="C3" s="3">
        <f>ROUND((0),2)</f>
        <v>0</v>
      </c>
    </row>
    <row r="4" spans="1:4" x14ac:dyDescent="0.25">
      <c r="A4" s="2">
        <v>2</v>
      </c>
      <c r="B4" s="10" t="s">
        <v>2</v>
      </c>
      <c r="C4" s="4">
        <v>0</v>
      </c>
    </row>
    <row r="5" spans="1:4" x14ac:dyDescent="0.25">
      <c r="A5" s="2">
        <v>3</v>
      </c>
      <c r="B5" s="10" t="s">
        <v>3</v>
      </c>
      <c r="C5" s="6">
        <f>ROUND((C3*C4),2)</f>
        <v>0</v>
      </c>
    </row>
    <row r="6" spans="1:4" x14ac:dyDescent="0.25">
      <c r="A6" s="2">
        <v>4</v>
      </c>
      <c r="B6" s="1" t="s">
        <v>4</v>
      </c>
      <c r="C6" s="5">
        <v>35</v>
      </c>
    </row>
    <row r="7" spans="1:4" x14ac:dyDescent="0.25">
      <c r="A7" s="2">
        <v>5</v>
      </c>
      <c r="B7" s="1" t="s">
        <v>6</v>
      </c>
      <c r="C7" s="3">
        <f>ROUND((0),2)</f>
        <v>0</v>
      </c>
    </row>
    <row r="8" spans="1:4" x14ac:dyDescent="0.25">
      <c r="A8" s="2">
        <v>6</v>
      </c>
      <c r="B8" s="1" t="s">
        <v>7</v>
      </c>
      <c r="C8" s="6">
        <f>ROUND((C6*C7),2)</f>
        <v>0</v>
      </c>
    </row>
    <row r="9" spans="1:4" x14ac:dyDescent="0.25">
      <c r="A9" s="2">
        <v>7</v>
      </c>
      <c r="B9" s="1" t="s">
        <v>8</v>
      </c>
      <c r="C9" s="4">
        <v>0.3</v>
      </c>
    </row>
    <row r="10" spans="1:4" x14ac:dyDescent="0.25">
      <c r="A10" s="2">
        <v>8</v>
      </c>
      <c r="B10" s="1" t="s">
        <v>9</v>
      </c>
      <c r="C10" s="6">
        <f>ROUND((C3*C9),2)</f>
        <v>0</v>
      </c>
    </row>
    <row r="11" spans="1:4" x14ac:dyDescent="0.25">
      <c r="A11" s="2">
        <v>9</v>
      </c>
      <c r="B11" s="1" t="s">
        <v>10</v>
      </c>
      <c r="C11" s="6">
        <f>ROUND((C5+C8+C10),2)</f>
        <v>0</v>
      </c>
    </row>
    <row r="12" spans="1:4" x14ac:dyDescent="0.25">
      <c r="A12" s="2">
        <v>10</v>
      </c>
      <c r="B12" s="1" t="s">
        <v>11</v>
      </c>
      <c r="C12" s="7" t="e">
        <f>ROUND((C11/C3),2)</f>
        <v>#DIV/0!</v>
      </c>
      <c r="D12" s="8"/>
    </row>
    <row r="13" spans="1:4" x14ac:dyDescent="0.25">
      <c r="A13" s="2">
        <v>11</v>
      </c>
      <c r="B13" s="1" t="s">
        <v>14</v>
      </c>
      <c r="C13" s="3">
        <f>ROUND((0),2)</f>
        <v>0</v>
      </c>
    </row>
    <row r="14" spans="1:4" x14ac:dyDescent="0.25">
      <c r="A14" s="2">
        <v>12</v>
      </c>
      <c r="B14" s="1" t="s">
        <v>12</v>
      </c>
      <c r="C14" s="6">
        <f>ROUND((C5+C8+C10+C13),2)</f>
        <v>0</v>
      </c>
    </row>
    <row r="15" spans="1:4" x14ac:dyDescent="0.25">
      <c r="A15" s="2">
        <v>13</v>
      </c>
      <c r="B15" s="1" t="s">
        <v>13</v>
      </c>
      <c r="C15" s="7" t="e">
        <f>ROUND((+C14/C3),2)</f>
        <v>#DIV/0!</v>
      </c>
    </row>
    <row r="16" spans="1:4" x14ac:dyDescent="0.25">
      <c r="A16" s="2">
        <v>14</v>
      </c>
      <c r="B16" s="1" t="s">
        <v>15</v>
      </c>
      <c r="C16" s="6">
        <f>ROUND((C14*5),2)</f>
        <v>0</v>
      </c>
      <c r="D16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  <col min="4" max="4" width="9.85546875" bestFit="1" customWidth="1"/>
  </cols>
  <sheetData>
    <row r="1" spans="1:4" x14ac:dyDescent="0.25">
      <c r="A1" s="12" t="s">
        <v>25</v>
      </c>
      <c r="B1" s="12"/>
      <c r="C1" s="12"/>
    </row>
    <row r="2" spans="1:4" x14ac:dyDescent="0.25">
      <c r="A2" s="1" t="s">
        <v>0</v>
      </c>
      <c r="B2" s="2" t="s">
        <v>1</v>
      </c>
      <c r="C2" s="11"/>
    </row>
    <row r="3" spans="1:4" x14ac:dyDescent="0.25">
      <c r="A3" s="2">
        <v>1</v>
      </c>
      <c r="B3" s="10" t="s">
        <v>5</v>
      </c>
      <c r="C3" s="3">
        <f>ROUND((0),2)</f>
        <v>0</v>
      </c>
    </row>
    <row r="4" spans="1:4" x14ac:dyDescent="0.25">
      <c r="A4" s="2">
        <v>2</v>
      </c>
      <c r="B4" s="10" t="s">
        <v>2</v>
      </c>
      <c r="C4" s="4">
        <v>0</v>
      </c>
    </row>
    <row r="5" spans="1:4" x14ac:dyDescent="0.25">
      <c r="A5" s="2">
        <v>3</v>
      </c>
      <c r="B5" s="10" t="s">
        <v>3</v>
      </c>
      <c r="C5" s="6">
        <f>ROUND((C3*C4),2)</f>
        <v>0</v>
      </c>
    </row>
    <row r="6" spans="1:4" x14ac:dyDescent="0.25">
      <c r="A6" s="2">
        <v>4</v>
      </c>
      <c r="B6" s="1" t="s">
        <v>4</v>
      </c>
      <c r="C6" s="5">
        <v>35</v>
      </c>
    </row>
    <row r="7" spans="1:4" x14ac:dyDescent="0.25">
      <c r="A7" s="2">
        <v>5</v>
      </c>
      <c r="B7" s="1" t="s">
        <v>6</v>
      </c>
      <c r="C7" s="3">
        <f>ROUND((0),2)</f>
        <v>0</v>
      </c>
    </row>
    <row r="8" spans="1:4" x14ac:dyDescent="0.25">
      <c r="A8" s="2">
        <v>6</v>
      </c>
      <c r="B8" s="1" t="s">
        <v>7</v>
      </c>
      <c r="C8" s="6">
        <f>ROUND((C6*C7),2)</f>
        <v>0</v>
      </c>
    </row>
    <row r="9" spans="1:4" x14ac:dyDescent="0.25">
      <c r="A9" s="2">
        <v>7</v>
      </c>
      <c r="B9" s="1" t="s">
        <v>8</v>
      </c>
      <c r="C9" s="4">
        <v>0.3</v>
      </c>
    </row>
    <row r="10" spans="1:4" x14ac:dyDescent="0.25">
      <c r="A10" s="2">
        <v>8</v>
      </c>
      <c r="B10" s="1" t="s">
        <v>9</v>
      </c>
      <c r="C10" s="6">
        <f>ROUND((C3*C9),2)</f>
        <v>0</v>
      </c>
    </row>
    <row r="11" spans="1:4" x14ac:dyDescent="0.25">
      <c r="A11" s="2">
        <v>9</v>
      </c>
      <c r="B11" s="1" t="s">
        <v>10</v>
      </c>
      <c r="C11" s="6">
        <f>ROUND((C5+C8+C10),2)</f>
        <v>0</v>
      </c>
    </row>
    <row r="12" spans="1:4" x14ac:dyDescent="0.25">
      <c r="A12" s="2">
        <v>10</v>
      </c>
      <c r="B12" s="1" t="s">
        <v>11</v>
      </c>
      <c r="C12" s="7" t="e">
        <f>ROUND((C11/C3),2)</f>
        <v>#DIV/0!</v>
      </c>
      <c r="D12" s="8"/>
    </row>
    <row r="13" spans="1:4" x14ac:dyDescent="0.25">
      <c r="A13" s="2">
        <v>11</v>
      </c>
      <c r="B13" s="1" t="s">
        <v>14</v>
      </c>
      <c r="C13" s="3">
        <f>ROUND((0),2)</f>
        <v>0</v>
      </c>
    </row>
    <row r="14" spans="1:4" x14ac:dyDescent="0.25">
      <c r="A14" s="2">
        <v>12</v>
      </c>
      <c r="B14" s="1" t="s">
        <v>12</v>
      </c>
      <c r="C14" s="6">
        <f>ROUND((C5+C8+C10+C13),2)</f>
        <v>0</v>
      </c>
    </row>
    <row r="15" spans="1:4" x14ac:dyDescent="0.25">
      <c r="A15" s="2">
        <v>13</v>
      </c>
      <c r="B15" s="1" t="s">
        <v>13</v>
      </c>
      <c r="C15" s="7" t="e">
        <f>ROUND((+C14/C3),2)</f>
        <v>#DIV/0!</v>
      </c>
    </row>
    <row r="16" spans="1:4" x14ac:dyDescent="0.25">
      <c r="A16" s="2">
        <v>14</v>
      </c>
      <c r="B16" s="1" t="s">
        <v>43</v>
      </c>
      <c r="C16" s="6">
        <f>ROUND((C14*4),2)</f>
        <v>0</v>
      </c>
      <c r="D16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6" sqref="B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24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30</v>
      </c>
      <c r="C16" s="6">
        <f>ROUND((C14*2),2)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6" sqref="B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23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36</v>
      </c>
      <c r="C16" s="6">
        <f>ROUND((C14*1),2)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  <col min="4" max="4" width="9.85546875" bestFit="1" customWidth="1"/>
  </cols>
  <sheetData>
    <row r="1" spans="1:4" x14ac:dyDescent="0.25">
      <c r="A1" s="12" t="s">
        <v>21</v>
      </c>
      <c r="B1" s="12"/>
      <c r="C1" s="12"/>
    </row>
    <row r="2" spans="1:4" x14ac:dyDescent="0.25">
      <c r="A2" s="1" t="s">
        <v>0</v>
      </c>
      <c r="B2" s="2" t="s">
        <v>1</v>
      </c>
      <c r="C2" s="11"/>
    </row>
    <row r="3" spans="1:4" x14ac:dyDescent="0.25">
      <c r="A3" s="2">
        <v>1</v>
      </c>
      <c r="B3" s="10" t="s">
        <v>5</v>
      </c>
      <c r="C3" s="3">
        <f>ROUND((0),2)</f>
        <v>0</v>
      </c>
    </row>
    <row r="4" spans="1:4" x14ac:dyDescent="0.25">
      <c r="A4" s="2">
        <v>2</v>
      </c>
      <c r="B4" s="10" t="s">
        <v>2</v>
      </c>
      <c r="C4" s="4">
        <v>0</v>
      </c>
    </row>
    <row r="5" spans="1:4" x14ac:dyDescent="0.25">
      <c r="A5" s="2">
        <v>3</v>
      </c>
      <c r="B5" s="10" t="s">
        <v>3</v>
      </c>
      <c r="C5" s="6">
        <f>ROUND((C3*C4),2)</f>
        <v>0</v>
      </c>
    </row>
    <row r="6" spans="1:4" x14ac:dyDescent="0.25">
      <c r="A6" s="2">
        <v>4</v>
      </c>
      <c r="B6" s="1" t="s">
        <v>4</v>
      </c>
      <c r="C6" s="5">
        <v>35</v>
      </c>
    </row>
    <row r="7" spans="1:4" x14ac:dyDescent="0.25">
      <c r="A7" s="2">
        <v>5</v>
      </c>
      <c r="B7" s="1" t="s">
        <v>6</v>
      </c>
      <c r="C7" s="3">
        <f>ROUND((0),2)</f>
        <v>0</v>
      </c>
    </row>
    <row r="8" spans="1:4" x14ac:dyDescent="0.25">
      <c r="A8" s="2">
        <v>6</v>
      </c>
      <c r="B8" s="1" t="s">
        <v>7</v>
      </c>
      <c r="C8" s="6">
        <f>ROUND((C6*C7),2)</f>
        <v>0</v>
      </c>
    </row>
    <row r="9" spans="1:4" x14ac:dyDescent="0.25">
      <c r="A9" s="2">
        <v>7</v>
      </c>
      <c r="B9" s="1" t="s">
        <v>8</v>
      </c>
      <c r="C9" s="4">
        <v>0.3</v>
      </c>
    </row>
    <row r="10" spans="1:4" x14ac:dyDescent="0.25">
      <c r="A10" s="2">
        <v>8</v>
      </c>
      <c r="B10" s="1" t="s">
        <v>9</v>
      </c>
      <c r="C10" s="6">
        <f>ROUND((C3*C9),2)</f>
        <v>0</v>
      </c>
    </row>
    <row r="11" spans="1:4" x14ac:dyDescent="0.25">
      <c r="A11" s="2">
        <v>9</v>
      </c>
      <c r="B11" s="1" t="s">
        <v>10</v>
      </c>
      <c r="C11" s="6">
        <f>ROUND((C5+C8+C10),2)</f>
        <v>0</v>
      </c>
    </row>
    <row r="12" spans="1:4" x14ac:dyDescent="0.25">
      <c r="A12" s="2">
        <v>10</v>
      </c>
      <c r="B12" s="1" t="s">
        <v>11</v>
      </c>
      <c r="C12" s="7" t="e">
        <f>ROUND((C11/C3),2)</f>
        <v>#DIV/0!</v>
      </c>
      <c r="D12" s="8"/>
    </row>
    <row r="13" spans="1:4" x14ac:dyDescent="0.25">
      <c r="A13" s="2">
        <v>11</v>
      </c>
      <c r="B13" s="1" t="s">
        <v>14</v>
      </c>
      <c r="C13" s="3">
        <f>ROUND((0),2)</f>
        <v>0</v>
      </c>
    </row>
    <row r="14" spans="1:4" x14ac:dyDescent="0.25">
      <c r="A14" s="2">
        <v>12</v>
      </c>
      <c r="B14" s="1" t="s">
        <v>12</v>
      </c>
      <c r="C14" s="6">
        <f>ROUND((C5+C8+C10+C13),2)</f>
        <v>0</v>
      </c>
    </row>
    <row r="15" spans="1:4" x14ac:dyDescent="0.25">
      <c r="A15" s="2">
        <v>13</v>
      </c>
      <c r="B15" s="1" t="s">
        <v>13</v>
      </c>
      <c r="C15" s="7" t="e">
        <f>ROUND((+C14/C3),2)</f>
        <v>#DIV/0!</v>
      </c>
    </row>
    <row r="16" spans="1:4" x14ac:dyDescent="0.25">
      <c r="A16" s="2">
        <v>14</v>
      </c>
      <c r="B16" s="1" t="s">
        <v>30</v>
      </c>
      <c r="C16" s="6">
        <f>ROUND((C14*2),2)</f>
        <v>0</v>
      </c>
      <c r="D16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  <col min="4" max="4" width="9.85546875" bestFit="1" customWidth="1"/>
  </cols>
  <sheetData>
    <row r="1" spans="1:4" x14ac:dyDescent="0.25">
      <c r="A1" s="12" t="s">
        <v>20</v>
      </c>
      <c r="B1" s="12"/>
      <c r="C1" s="12"/>
    </row>
    <row r="2" spans="1:4" x14ac:dyDescent="0.25">
      <c r="A2" s="1" t="s">
        <v>0</v>
      </c>
      <c r="B2" s="2" t="s">
        <v>1</v>
      </c>
      <c r="C2" s="11"/>
    </row>
    <row r="3" spans="1:4" x14ac:dyDescent="0.25">
      <c r="A3" s="2">
        <v>1</v>
      </c>
      <c r="B3" s="10" t="s">
        <v>5</v>
      </c>
      <c r="C3" s="3">
        <f>ROUND((0),2)</f>
        <v>0</v>
      </c>
    </row>
    <row r="4" spans="1:4" x14ac:dyDescent="0.25">
      <c r="A4" s="2">
        <v>2</v>
      </c>
      <c r="B4" s="10" t="s">
        <v>2</v>
      </c>
      <c r="C4" s="4">
        <v>0</v>
      </c>
    </row>
    <row r="5" spans="1:4" x14ac:dyDescent="0.25">
      <c r="A5" s="2">
        <v>3</v>
      </c>
      <c r="B5" s="10" t="s">
        <v>3</v>
      </c>
      <c r="C5" s="6">
        <f>ROUND((C3*C4),2)</f>
        <v>0</v>
      </c>
    </row>
    <row r="6" spans="1:4" x14ac:dyDescent="0.25">
      <c r="A6" s="2">
        <v>4</v>
      </c>
      <c r="B6" s="1" t="s">
        <v>4</v>
      </c>
      <c r="C6" s="5">
        <v>35</v>
      </c>
    </row>
    <row r="7" spans="1:4" x14ac:dyDescent="0.25">
      <c r="A7" s="2">
        <v>5</v>
      </c>
      <c r="B7" s="1" t="s">
        <v>6</v>
      </c>
      <c r="C7" s="3">
        <f>ROUND((0),2)</f>
        <v>0</v>
      </c>
    </row>
    <row r="8" spans="1:4" x14ac:dyDescent="0.25">
      <c r="A8" s="2">
        <v>6</v>
      </c>
      <c r="B8" s="1" t="s">
        <v>7</v>
      </c>
      <c r="C8" s="6">
        <f>ROUND((C6*C7),2)</f>
        <v>0</v>
      </c>
    </row>
    <row r="9" spans="1:4" x14ac:dyDescent="0.25">
      <c r="A9" s="2">
        <v>7</v>
      </c>
      <c r="B9" s="1" t="s">
        <v>8</v>
      </c>
      <c r="C9" s="4">
        <v>0.3</v>
      </c>
    </row>
    <row r="10" spans="1:4" x14ac:dyDescent="0.25">
      <c r="A10" s="2">
        <v>8</v>
      </c>
      <c r="B10" s="1" t="s">
        <v>9</v>
      </c>
      <c r="C10" s="6">
        <f>ROUND((C3*C9),2)</f>
        <v>0</v>
      </c>
    </row>
    <row r="11" spans="1:4" x14ac:dyDescent="0.25">
      <c r="A11" s="2">
        <v>9</v>
      </c>
      <c r="B11" s="1" t="s">
        <v>10</v>
      </c>
      <c r="C11" s="6">
        <f>ROUND((C5+C8+C10),2)</f>
        <v>0</v>
      </c>
    </row>
    <row r="12" spans="1:4" x14ac:dyDescent="0.25">
      <c r="A12" s="2">
        <v>10</v>
      </c>
      <c r="B12" s="1" t="s">
        <v>11</v>
      </c>
      <c r="C12" s="7" t="e">
        <f>ROUND((C11/C3),2)</f>
        <v>#DIV/0!</v>
      </c>
      <c r="D12" s="8"/>
    </row>
    <row r="13" spans="1:4" x14ac:dyDescent="0.25">
      <c r="A13" s="2">
        <v>11</v>
      </c>
      <c r="B13" s="1" t="s">
        <v>14</v>
      </c>
      <c r="C13" s="3">
        <f>ROUND((0),2)</f>
        <v>0</v>
      </c>
    </row>
    <row r="14" spans="1:4" x14ac:dyDescent="0.25">
      <c r="A14" s="2">
        <v>12</v>
      </c>
      <c r="B14" s="1" t="s">
        <v>12</v>
      </c>
      <c r="C14" s="6">
        <f>ROUND((C5+C8+C10+C13),2)</f>
        <v>0</v>
      </c>
    </row>
    <row r="15" spans="1:4" x14ac:dyDescent="0.25">
      <c r="A15" s="2">
        <v>13</v>
      </c>
      <c r="B15" s="1" t="s">
        <v>13</v>
      </c>
      <c r="C15" s="7" t="e">
        <f>ROUND((+C14/C3),2)</f>
        <v>#DIV/0!</v>
      </c>
    </row>
    <row r="16" spans="1:4" x14ac:dyDescent="0.25">
      <c r="A16" s="2">
        <v>14</v>
      </c>
      <c r="B16" s="1" t="s">
        <v>34</v>
      </c>
      <c r="C16" s="6">
        <f>ROUND((C14*3),2)</f>
        <v>0</v>
      </c>
      <c r="D16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19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36</v>
      </c>
      <c r="C16" s="6">
        <f>ROUND((C14*1),2)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18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43</v>
      </c>
      <c r="C16" s="6">
        <f>ROUND((C14*4),2)</f>
        <v>0</v>
      </c>
    </row>
    <row r="20" spans="1:3" x14ac:dyDescent="0.25">
      <c r="A20" s="12" t="s">
        <v>17</v>
      </c>
      <c r="B20" s="12"/>
      <c r="C20" s="12"/>
    </row>
    <row r="21" spans="1:3" x14ac:dyDescent="0.25">
      <c r="A21" s="1" t="s">
        <v>0</v>
      </c>
      <c r="B21" s="2" t="s">
        <v>1</v>
      </c>
      <c r="C21" s="1"/>
    </row>
    <row r="22" spans="1:3" x14ac:dyDescent="0.25">
      <c r="A22" s="2">
        <v>1</v>
      </c>
      <c r="B22" s="1" t="s">
        <v>5</v>
      </c>
      <c r="C22" s="3">
        <f>ROUND((0),2)</f>
        <v>0</v>
      </c>
    </row>
    <row r="23" spans="1:3" x14ac:dyDescent="0.25">
      <c r="A23" s="2">
        <v>2</v>
      </c>
      <c r="B23" s="1" t="s">
        <v>2</v>
      </c>
      <c r="C23" s="4">
        <v>0</v>
      </c>
    </row>
    <row r="24" spans="1:3" x14ac:dyDescent="0.25">
      <c r="A24" s="2">
        <v>3</v>
      </c>
      <c r="B24" s="1" t="s">
        <v>3</v>
      </c>
      <c r="C24" s="6">
        <f>ROUND((C22*C23),2)</f>
        <v>0</v>
      </c>
    </row>
    <row r="25" spans="1:3" x14ac:dyDescent="0.25">
      <c r="A25" s="2">
        <v>4</v>
      </c>
      <c r="B25" s="1" t="s">
        <v>4</v>
      </c>
      <c r="C25" s="5">
        <v>35</v>
      </c>
    </row>
    <row r="26" spans="1:3" x14ac:dyDescent="0.25">
      <c r="A26" s="2">
        <v>5</v>
      </c>
      <c r="B26" s="1" t="s">
        <v>6</v>
      </c>
      <c r="C26" s="3">
        <f>ROUND((0),2)</f>
        <v>0</v>
      </c>
    </row>
    <row r="27" spans="1:3" x14ac:dyDescent="0.25">
      <c r="A27" s="2">
        <v>6</v>
      </c>
      <c r="B27" s="1" t="s">
        <v>7</v>
      </c>
      <c r="C27" s="6">
        <f>ROUND((C25*C26),2)</f>
        <v>0</v>
      </c>
    </row>
    <row r="28" spans="1:3" x14ac:dyDescent="0.25">
      <c r="A28" s="2">
        <v>7</v>
      </c>
      <c r="B28" s="1" t="s">
        <v>8</v>
      </c>
      <c r="C28" s="4">
        <v>0.3</v>
      </c>
    </row>
    <row r="29" spans="1:3" x14ac:dyDescent="0.25">
      <c r="A29" s="2">
        <v>8</v>
      </c>
      <c r="B29" s="1" t="s">
        <v>9</v>
      </c>
      <c r="C29" s="6">
        <f>ROUND((C22*C28),2)</f>
        <v>0</v>
      </c>
    </row>
    <row r="30" spans="1:3" x14ac:dyDescent="0.25">
      <c r="A30" s="2">
        <v>9</v>
      </c>
      <c r="B30" s="1" t="s">
        <v>10</v>
      </c>
      <c r="C30" s="6">
        <f>ROUND((C24+C27+C29),2)</f>
        <v>0</v>
      </c>
    </row>
    <row r="31" spans="1:3" x14ac:dyDescent="0.25">
      <c r="A31" s="2">
        <v>10</v>
      </c>
      <c r="B31" s="1" t="s">
        <v>11</v>
      </c>
      <c r="C31" s="7" t="e">
        <f>ROUND((C30/C22),2)</f>
        <v>#DIV/0!</v>
      </c>
    </row>
    <row r="32" spans="1:3" x14ac:dyDescent="0.25">
      <c r="A32" s="2">
        <v>11</v>
      </c>
      <c r="B32" s="1" t="s">
        <v>14</v>
      </c>
      <c r="C32" s="3">
        <f>ROUND((0),2)</f>
        <v>0</v>
      </c>
    </row>
    <row r="33" spans="1:3" x14ac:dyDescent="0.25">
      <c r="A33" s="2">
        <v>12</v>
      </c>
      <c r="B33" s="1" t="s">
        <v>12</v>
      </c>
      <c r="C33" s="6">
        <f>ROUND((C24+C27+C29+C32),2)</f>
        <v>0</v>
      </c>
    </row>
    <row r="34" spans="1:3" x14ac:dyDescent="0.25">
      <c r="A34" s="2">
        <v>13</v>
      </c>
      <c r="B34" s="1" t="s">
        <v>13</v>
      </c>
      <c r="C34" s="7" t="e">
        <f>ROUND((+C33/C22),2)</f>
        <v>#DIV/0!</v>
      </c>
    </row>
    <row r="35" spans="1:3" x14ac:dyDescent="0.25">
      <c r="A35" s="2">
        <v>14</v>
      </c>
      <c r="B35" s="1" t="s">
        <v>43</v>
      </c>
      <c r="C35" s="6">
        <f>ROUND((C33*4),2)</f>
        <v>0</v>
      </c>
    </row>
  </sheetData>
  <mergeCells count="2">
    <mergeCell ref="A1:C1"/>
    <mergeCell ref="A20:C2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  <col min="4" max="4" width="9.85546875" bestFit="1" customWidth="1"/>
  </cols>
  <sheetData>
    <row r="1" spans="1:4" x14ac:dyDescent="0.25">
      <c r="A1" s="12" t="s">
        <v>16</v>
      </c>
      <c r="B1" s="12"/>
      <c r="C1" s="12"/>
    </row>
    <row r="2" spans="1:4" x14ac:dyDescent="0.25">
      <c r="A2" s="1" t="s">
        <v>0</v>
      </c>
      <c r="B2" s="2" t="s">
        <v>1</v>
      </c>
      <c r="C2" s="11"/>
    </row>
    <row r="3" spans="1:4" x14ac:dyDescent="0.25">
      <c r="A3" s="2">
        <v>1</v>
      </c>
      <c r="B3" s="10" t="s">
        <v>5</v>
      </c>
      <c r="C3" s="3">
        <f>ROUND((0),2)</f>
        <v>0</v>
      </c>
    </row>
    <row r="4" spans="1:4" x14ac:dyDescent="0.25">
      <c r="A4" s="2">
        <v>2</v>
      </c>
      <c r="B4" s="10" t="s">
        <v>2</v>
      </c>
      <c r="C4" s="4">
        <v>0</v>
      </c>
    </row>
    <row r="5" spans="1:4" x14ac:dyDescent="0.25">
      <c r="A5" s="2">
        <v>3</v>
      </c>
      <c r="B5" s="10" t="s">
        <v>3</v>
      </c>
      <c r="C5" s="6">
        <f>ROUND((C3*C4),2)</f>
        <v>0</v>
      </c>
    </row>
    <row r="6" spans="1:4" x14ac:dyDescent="0.25">
      <c r="A6" s="2">
        <v>4</v>
      </c>
      <c r="B6" s="1" t="s">
        <v>4</v>
      </c>
      <c r="C6" s="5">
        <v>35</v>
      </c>
    </row>
    <row r="7" spans="1:4" x14ac:dyDescent="0.25">
      <c r="A7" s="2">
        <v>5</v>
      </c>
      <c r="B7" s="1" t="s">
        <v>6</v>
      </c>
      <c r="C7" s="3">
        <f>ROUND((0),2)</f>
        <v>0</v>
      </c>
    </row>
    <row r="8" spans="1:4" x14ac:dyDescent="0.25">
      <c r="A8" s="2">
        <v>6</v>
      </c>
      <c r="B8" s="1" t="s">
        <v>7</v>
      </c>
      <c r="C8" s="6">
        <f>ROUND((C6*C7),2)</f>
        <v>0</v>
      </c>
    </row>
    <row r="9" spans="1:4" x14ac:dyDescent="0.25">
      <c r="A9" s="2">
        <v>7</v>
      </c>
      <c r="B9" s="1" t="s">
        <v>8</v>
      </c>
      <c r="C9" s="4">
        <v>0.3</v>
      </c>
    </row>
    <row r="10" spans="1:4" x14ac:dyDescent="0.25">
      <c r="A10" s="2">
        <v>8</v>
      </c>
      <c r="B10" s="1" t="s">
        <v>9</v>
      </c>
      <c r="C10" s="6">
        <f>ROUND((C3*C9),2)</f>
        <v>0</v>
      </c>
    </row>
    <row r="11" spans="1:4" x14ac:dyDescent="0.25">
      <c r="A11" s="2">
        <v>9</v>
      </c>
      <c r="B11" s="1" t="s">
        <v>10</v>
      </c>
      <c r="C11" s="6">
        <f>ROUND((C5+C8+C10),2)</f>
        <v>0</v>
      </c>
    </row>
    <row r="12" spans="1:4" x14ac:dyDescent="0.25">
      <c r="A12" s="2">
        <v>10</v>
      </c>
      <c r="B12" s="1" t="s">
        <v>11</v>
      </c>
      <c r="C12" s="7" t="e">
        <f>ROUND((C11/C3),2)</f>
        <v>#DIV/0!</v>
      </c>
      <c r="D12" s="8"/>
    </row>
    <row r="13" spans="1:4" x14ac:dyDescent="0.25">
      <c r="A13" s="2">
        <v>11</v>
      </c>
      <c r="B13" s="1" t="s">
        <v>14</v>
      </c>
      <c r="C13" s="3">
        <f>ROUND((0),2)</f>
        <v>0</v>
      </c>
    </row>
    <row r="14" spans="1:4" x14ac:dyDescent="0.25">
      <c r="A14" s="2">
        <v>12</v>
      </c>
      <c r="B14" s="1" t="s">
        <v>12</v>
      </c>
      <c r="C14" s="6">
        <f>ROUND((C5+C8+C10+C13),2)</f>
        <v>0</v>
      </c>
    </row>
    <row r="15" spans="1:4" x14ac:dyDescent="0.25">
      <c r="A15" s="2">
        <v>13</v>
      </c>
      <c r="B15" s="1" t="s">
        <v>13</v>
      </c>
      <c r="C15" s="7" t="e">
        <f>ROUND((+C14/C3),2)</f>
        <v>#DIV/0!</v>
      </c>
    </row>
    <row r="16" spans="1:4" x14ac:dyDescent="0.25">
      <c r="A16" s="2">
        <v>14</v>
      </c>
      <c r="B16" s="1" t="s">
        <v>34</v>
      </c>
      <c r="C16" s="6">
        <f>ROUND((C14*3),2)</f>
        <v>0</v>
      </c>
      <c r="D16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38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36</v>
      </c>
      <c r="C16" s="6">
        <f>ROUND((C14*1),2)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37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36</v>
      </c>
      <c r="C16" s="6">
        <f>ROUND((C14*1),2)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21" sqref="A21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35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0.3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34</v>
      </c>
      <c r="C16" s="6">
        <f>ROUND((C14*3),2)</f>
        <v>0</v>
      </c>
    </row>
    <row r="20" spans="1:3" x14ac:dyDescent="0.25">
      <c r="A20" s="12" t="s">
        <v>41</v>
      </c>
      <c r="B20" s="12"/>
      <c r="C20" s="12"/>
    </row>
    <row r="21" spans="1:3" x14ac:dyDescent="0.25">
      <c r="A21" s="1" t="s">
        <v>0</v>
      </c>
      <c r="B21" s="2" t="s">
        <v>1</v>
      </c>
      <c r="C21" s="1"/>
    </row>
    <row r="22" spans="1:3" x14ac:dyDescent="0.25">
      <c r="A22" s="2">
        <v>1</v>
      </c>
      <c r="B22" s="1" t="s">
        <v>5</v>
      </c>
      <c r="C22" s="3">
        <f>ROUND((0),2)</f>
        <v>0</v>
      </c>
    </row>
    <row r="23" spans="1:3" x14ac:dyDescent="0.25">
      <c r="A23" s="2">
        <v>2</v>
      </c>
      <c r="B23" s="1" t="s">
        <v>2</v>
      </c>
      <c r="C23" s="4">
        <v>0.3</v>
      </c>
    </row>
    <row r="24" spans="1:3" x14ac:dyDescent="0.25">
      <c r="A24" s="2">
        <v>3</v>
      </c>
      <c r="B24" s="1" t="s">
        <v>3</v>
      </c>
      <c r="C24" s="6">
        <f>ROUND((C22*C23),2)</f>
        <v>0</v>
      </c>
    </row>
    <row r="25" spans="1:3" x14ac:dyDescent="0.25">
      <c r="A25" s="2">
        <v>4</v>
      </c>
      <c r="B25" s="1" t="s">
        <v>4</v>
      </c>
      <c r="C25" s="5">
        <v>35</v>
      </c>
    </row>
    <row r="26" spans="1:3" x14ac:dyDescent="0.25">
      <c r="A26" s="2">
        <v>5</v>
      </c>
      <c r="B26" s="1" t="s">
        <v>6</v>
      </c>
      <c r="C26" s="3">
        <f>ROUND((0),2)</f>
        <v>0</v>
      </c>
    </row>
    <row r="27" spans="1:3" x14ac:dyDescent="0.25">
      <c r="A27" s="2">
        <v>6</v>
      </c>
      <c r="B27" s="1" t="s">
        <v>7</v>
      </c>
      <c r="C27" s="6">
        <f>ROUND((C25*C26),2)</f>
        <v>0</v>
      </c>
    </row>
    <row r="28" spans="1:3" x14ac:dyDescent="0.25">
      <c r="A28" s="2">
        <v>7</v>
      </c>
      <c r="B28" s="1" t="s">
        <v>8</v>
      </c>
      <c r="C28" s="4">
        <v>0.3</v>
      </c>
    </row>
    <row r="29" spans="1:3" x14ac:dyDescent="0.25">
      <c r="A29" s="2">
        <v>8</v>
      </c>
      <c r="B29" s="1" t="s">
        <v>9</v>
      </c>
      <c r="C29" s="6">
        <f>ROUND((C22*C28),2)</f>
        <v>0</v>
      </c>
    </row>
    <row r="30" spans="1:3" x14ac:dyDescent="0.25">
      <c r="A30" s="2">
        <v>9</v>
      </c>
      <c r="B30" s="1" t="s">
        <v>10</v>
      </c>
      <c r="C30" s="6">
        <f>ROUND((C24+C27+C29),2)</f>
        <v>0</v>
      </c>
    </row>
    <row r="31" spans="1:3" x14ac:dyDescent="0.25">
      <c r="A31" s="2">
        <v>10</v>
      </c>
      <c r="B31" s="1" t="s">
        <v>11</v>
      </c>
      <c r="C31" s="7" t="e">
        <f>ROUND((C30/C22),2)</f>
        <v>#DIV/0!</v>
      </c>
    </row>
    <row r="32" spans="1:3" x14ac:dyDescent="0.25">
      <c r="A32" s="2">
        <v>11</v>
      </c>
      <c r="B32" s="1" t="s">
        <v>14</v>
      </c>
      <c r="C32" s="3">
        <f>ROUND((0),2)</f>
        <v>0</v>
      </c>
    </row>
    <row r="33" spans="1:3" x14ac:dyDescent="0.25">
      <c r="A33" s="2">
        <v>12</v>
      </c>
      <c r="B33" s="1" t="s">
        <v>12</v>
      </c>
      <c r="C33" s="6">
        <f>ROUND((C24+C27+C29+C32),2)</f>
        <v>0</v>
      </c>
    </row>
    <row r="34" spans="1:3" x14ac:dyDescent="0.25">
      <c r="A34" s="2">
        <v>13</v>
      </c>
      <c r="B34" s="1" t="s">
        <v>13</v>
      </c>
      <c r="C34" s="7" t="e">
        <f>ROUND((+C33/C22),2)</f>
        <v>#DIV/0!</v>
      </c>
    </row>
    <row r="35" spans="1:3" x14ac:dyDescent="0.25">
      <c r="A35" s="2">
        <v>14</v>
      </c>
      <c r="B35" s="1" t="s">
        <v>34</v>
      </c>
      <c r="C35" s="6">
        <f>ROUND((C33*3),2)</f>
        <v>0</v>
      </c>
    </row>
  </sheetData>
  <mergeCells count="2">
    <mergeCell ref="A1:C1"/>
    <mergeCell ref="A20:C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33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42</v>
      </c>
      <c r="C16" s="6">
        <f>ROUND((C14*6),2)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31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15</v>
      </c>
      <c r="C16" s="6">
        <f>ROUND((C14*5),2)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  <col min="4" max="4" width="9.85546875" bestFit="1" customWidth="1"/>
  </cols>
  <sheetData>
    <row r="1" spans="1:4" x14ac:dyDescent="0.25">
      <c r="A1" s="12" t="s">
        <v>32</v>
      </c>
      <c r="B1" s="12"/>
      <c r="C1" s="12"/>
    </row>
    <row r="2" spans="1:4" x14ac:dyDescent="0.25">
      <c r="A2" s="1" t="s">
        <v>0</v>
      </c>
      <c r="B2" s="2" t="s">
        <v>1</v>
      </c>
      <c r="C2" s="11"/>
    </row>
    <row r="3" spans="1:4" x14ac:dyDescent="0.25">
      <c r="A3" s="2">
        <v>1</v>
      </c>
      <c r="B3" s="10" t="s">
        <v>5</v>
      </c>
      <c r="C3" s="3">
        <f>ROUND((0),2)</f>
        <v>0</v>
      </c>
    </row>
    <row r="4" spans="1:4" x14ac:dyDescent="0.25">
      <c r="A4" s="2">
        <v>2</v>
      </c>
      <c r="B4" s="10" t="s">
        <v>2</v>
      </c>
      <c r="C4" s="4">
        <v>0</v>
      </c>
    </row>
    <row r="5" spans="1:4" x14ac:dyDescent="0.25">
      <c r="A5" s="2">
        <v>3</v>
      </c>
      <c r="B5" s="10" t="s">
        <v>3</v>
      </c>
      <c r="C5" s="6">
        <f>ROUND((C3*C4),2)</f>
        <v>0</v>
      </c>
    </row>
    <row r="6" spans="1:4" x14ac:dyDescent="0.25">
      <c r="A6" s="2">
        <v>4</v>
      </c>
      <c r="B6" s="1" t="s">
        <v>4</v>
      </c>
      <c r="C6" s="5">
        <v>35</v>
      </c>
    </row>
    <row r="7" spans="1:4" x14ac:dyDescent="0.25">
      <c r="A7" s="2">
        <v>5</v>
      </c>
      <c r="B7" s="1" t="s">
        <v>6</v>
      </c>
      <c r="C7" s="3">
        <f>ROUND((0),2)</f>
        <v>0</v>
      </c>
    </row>
    <row r="8" spans="1:4" x14ac:dyDescent="0.25">
      <c r="A8" s="2">
        <v>6</v>
      </c>
      <c r="B8" s="1" t="s">
        <v>7</v>
      </c>
      <c r="C8" s="6">
        <f>ROUND((C6*C7),2)</f>
        <v>0</v>
      </c>
    </row>
    <row r="9" spans="1:4" x14ac:dyDescent="0.25">
      <c r="A9" s="2">
        <v>7</v>
      </c>
      <c r="B9" s="1" t="s">
        <v>8</v>
      </c>
      <c r="C9" s="4">
        <v>0.3</v>
      </c>
    </row>
    <row r="10" spans="1:4" x14ac:dyDescent="0.25">
      <c r="A10" s="2">
        <v>8</v>
      </c>
      <c r="B10" s="1" t="s">
        <v>9</v>
      </c>
      <c r="C10" s="6">
        <f>ROUND((C3*C9),2)</f>
        <v>0</v>
      </c>
    </row>
    <row r="11" spans="1:4" x14ac:dyDescent="0.25">
      <c r="A11" s="2">
        <v>9</v>
      </c>
      <c r="B11" s="1" t="s">
        <v>10</v>
      </c>
      <c r="C11" s="6">
        <f>ROUND((C5+C8+C10),2)</f>
        <v>0</v>
      </c>
    </row>
    <row r="12" spans="1:4" x14ac:dyDescent="0.25">
      <c r="A12" s="2">
        <v>10</v>
      </c>
      <c r="B12" s="1" t="s">
        <v>11</v>
      </c>
      <c r="C12" s="7" t="e">
        <f>ROUND((C11/C3),2)</f>
        <v>#DIV/0!</v>
      </c>
      <c r="D12" s="8"/>
    </row>
    <row r="13" spans="1:4" x14ac:dyDescent="0.25">
      <c r="A13" s="2">
        <v>11</v>
      </c>
      <c r="B13" s="1" t="s">
        <v>14</v>
      </c>
      <c r="C13" s="3">
        <f>ROUND((0),2)</f>
        <v>0</v>
      </c>
    </row>
    <row r="14" spans="1:4" x14ac:dyDescent="0.25">
      <c r="A14" s="2">
        <v>12</v>
      </c>
      <c r="B14" s="1" t="s">
        <v>12</v>
      </c>
      <c r="C14" s="6">
        <f>ROUND((C5+C8+C10+C13),2)</f>
        <v>0</v>
      </c>
    </row>
    <row r="15" spans="1:4" x14ac:dyDescent="0.25">
      <c r="A15" s="2">
        <v>13</v>
      </c>
      <c r="B15" s="1" t="s">
        <v>13</v>
      </c>
      <c r="C15" s="7" t="e">
        <f>ROUND((+C14/C3),2)</f>
        <v>#DIV/0!</v>
      </c>
    </row>
    <row r="16" spans="1:4" x14ac:dyDescent="0.25">
      <c r="A16" s="2">
        <v>14</v>
      </c>
      <c r="B16" s="1" t="s">
        <v>30</v>
      </c>
      <c r="C16" s="6">
        <f>ROUND((C14*2),2)</f>
        <v>0</v>
      </c>
      <c r="D16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29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30</v>
      </c>
      <c r="C16" s="6">
        <f>ROUND((C14*2),2)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2" max="2" width="61.140625" customWidth="1"/>
    <col min="3" max="3" width="41.140625" customWidth="1"/>
  </cols>
  <sheetData>
    <row r="1" spans="1:3" x14ac:dyDescent="0.25">
      <c r="A1" s="12" t="s">
        <v>28</v>
      </c>
      <c r="B1" s="12"/>
      <c r="C1" s="12"/>
    </row>
    <row r="2" spans="1:3" x14ac:dyDescent="0.25">
      <c r="A2" s="1" t="s">
        <v>0</v>
      </c>
      <c r="B2" s="2" t="s">
        <v>1</v>
      </c>
      <c r="C2" s="1"/>
    </row>
    <row r="3" spans="1:3" x14ac:dyDescent="0.25">
      <c r="A3" s="2">
        <v>1</v>
      </c>
      <c r="B3" s="1" t="s">
        <v>5</v>
      </c>
      <c r="C3" s="3">
        <f>ROUND((0),2)</f>
        <v>0</v>
      </c>
    </row>
    <row r="4" spans="1:3" x14ac:dyDescent="0.25">
      <c r="A4" s="2">
        <v>2</v>
      </c>
      <c r="B4" s="1" t="s">
        <v>2</v>
      </c>
      <c r="C4" s="4">
        <v>0</v>
      </c>
    </row>
    <row r="5" spans="1:3" x14ac:dyDescent="0.25">
      <c r="A5" s="2">
        <v>3</v>
      </c>
      <c r="B5" s="1" t="s">
        <v>3</v>
      </c>
      <c r="C5" s="6">
        <f>ROUND((C3*C4),2)</f>
        <v>0</v>
      </c>
    </row>
    <row r="6" spans="1:3" x14ac:dyDescent="0.25">
      <c r="A6" s="2">
        <v>4</v>
      </c>
      <c r="B6" s="1" t="s">
        <v>4</v>
      </c>
      <c r="C6" s="5">
        <v>35</v>
      </c>
    </row>
    <row r="7" spans="1:3" x14ac:dyDescent="0.25">
      <c r="A7" s="2">
        <v>5</v>
      </c>
      <c r="B7" s="1" t="s">
        <v>6</v>
      </c>
      <c r="C7" s="3">
        <f>ROUND((0),2)</f>
        <v>0</v>
      </c>
    </row>
    <row r="8" spans="1:3" x14ac:dyDescent="0.25">
      <c r="A8" s="2">
        <v>6</v>
      </c>
      <c r="B8" s="1" t="s">
        <v>7</v>
      </c>
      <c r="C8" s="6">
        <f>ROUND((C6*C7),2)</f>
        <v>0</v>
      </c>
    </row>
    <row r="9" spans="1:3" x14ac:dyDescent="0.25">
      <c r="A9" s="2">
        <v>7</v>
      </c>
      <c r="B9" s="1" t="s">
        <v>8</v>
      </c>
      <c r="C9" s="4">
        <v>0.3</v>
      </c>
    </row>
    <row r="10" spans="1:3" x14ac:dyDescent="0.25">
      <c r="A10" s="2">
        <v>8</v>
      </c>
      <c r="B10" s="1" t="s">
        <v>9</v>
      </c>
      <c r="C10" s="6">
        <f>ROUND((C3*C9),2)</f>
        <v>0</v>
      </c>
    </row>
    <row r="11" spans="1:3" x14ac:dyDescent="0.25">
      <c r="A11" s="2">
        <v>9</v>
      </c>
      <c r="B11" s="1" t="s">
        <v>10</v>
      </c>
      <c r="C11" s="6">
        <f>ROUND((C5+C8+C10),2)</f>
        <v>0</v>
      </c>
    </row>
    <row r="12" spans="1:3" x14ac:dyDescent="0.25">
      <c r="A12" s="2">
        <v>10</v>
      </c>
      <c r="B12" s="1" t="s">
        <v>11</v>
      </c>
      <c r="C12" s="7" t="e">
        <f>ROUND((C11/C3),2)</f>
        <v>#DIV/0!</v>
      </c>
    </row>
    <row r="13" spans="1:3" x14ac:dyDescent="0.25">
      <c r="A13" s="2">
        <v>11</v>
      </c>
      <c r="B13" s="1" t="s">
        <v>14</v>
      </c>
      <c r="C13" s="3">
        <f>ROUND((0),2)</f>
        <v>0</v>
      </c>
    </row>
    <row r="14" spans="1:3" x14ac:dyDescent="0.25">
      <c r="A14" s="2">
        <v>12</v>
      </c>
      <c r="B14" s="1" t="s">
        <v>12</v>
      </c>
      <c r="C14" s="6">
        <f>ROUND((C5+C8+C10+C13),2)</f>
        <v>0</v>
      </c>
    </row>
    <row r="15" spans="1:3" x14ac:dyDescent="0.25">
      <c r="A15" s="2">
        <v>13</v>
      </c>
      <c r="B15" s="1" t="s">
        <v>13</v>
      </c>
      <c r="C15" s="7" t="e">
        <f>ROUND((+C14/C3),2)</f>
        <v>#DIV/0!</v>
      </c>
    </row>
    <row r="16" spans="1:3" x14ac:dyDescent="0.25">
      <c r="A16" s="2">
        <v>14</v>
      </c>
      <c r="B16" s="1" t="s">
        <v>36</v>
      </c>
      <c r="C16" s="6">
        <f>ROUND((C14*1),2)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Zał. 1.</vt:lpstr>
      <vt:lpstr>Zał. 2</vt:lpstr>
      <vt:lpstr>Zał. 3</vt:lpstr>
      <vt:lpstr>Zał. 4</vt:lpstr>
      <vt:lpstr>Zał. 5</vt:lpstr>
      <vt:lpstr>Zał. 6</vt:lpstr>
      <vt:lpstr>Zał. 7</vt:lpstr>
      <vt:lpstr>Zał. 8</vt:lpstr>
      <vt:lpstr>Zał. 9</vt:lpstr>
      <vt:lpstr>Zał. 10</vt:lpstr>
      <vt:lpstr>Zał. 11</vt:lpstr>
      <vt:lpstr>Zał. 12</vt:lpstr>
      <vt:lpstr>Zał. 13</vt:lpstr>
      <vt:lpstr>Zał. 14</vt:lpstr>
      <vt:lpstr>Zał. 15</vt:lpstr>
      <vt:lpstr>Zał. 16</vt:lpstr>
      <vt:lpstr>Zał. 17</vt:lpstr>
      <vt:lpstr>Zał. 18</vt:lpstr>
      <vt:lpstr>Zał.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Bukalski Rafał</cp:lastModifiedBy>
  <dcterms:created xsi:type="dcterms:W3CDTF">2017-07-04T08:46:26Z</dcterms:created>
  <dcterms:modified xsi:type="dcterms:W3CDTF">2017-10-17T11:45:55Z</dcterms:modified>
</cp:coreProperties>
</file>